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Office of the Police &amp; Crime Commissioner\Commissioning and Partnerships\Grant Streams\Commissioning Grants 2023-24\VRU\SVD\SVD Annex C\"/>
    </mc:Choice>
  </mc:AlternateContent>
  <bookViews>
    <workbookView xWindow="0" yWindow="0" windowWidth="19200" windowHeight="6470"/>
  </bookViews>
  <sheets>
    <sheet name="Annex C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  <c r="AK15" i="2"/>
  <c r="AJ15" i="2"/>
  <c r="AI15" i="2"/>
  <c r="AH15" i="2"/>
  <c r="AG15" i="2"/>
  <c r="AF15" i="2"/>
  <c r="AE15" i="2"/>
  <c r="AE17" i="2" s="1"/>
  <c r="AD15" i="2"/>
  <c r="AC15" i="2"/>
  <c r="AB15" i="2"/>
  <c r="AA15" i="2"/>
  <c r="AB17" i="2" s="1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G17" i="2" s="1"/>
  <c r="F15" i="2"/>
  <c r="E15" i="2"/>
  <c r="D15" i="2"/>
  <c r="C15" i="2"/>
  <c r="AK17" i="2" l="1"/>
  <c r="AH17" i="2"/>
  <c r="AK18" i="2" s="1"/>
  <c r="AK21" i="2" s="1"/>
  <c r="V17" i="2"/>
  <c r="Y17" i="2"/>
  <c r="P17" i="2"/>
  <c r="S18" i="2" s="1"/>
  <c r="M17" i="2"/>
  <c r="S17" i="2"/>
  <c r="D17" i="2"/>
  <c r="J17" i="2"/>
  <c r="J18" i="2" s="1"/>
  <c r="AB18" i="2"/>
</calcChain>
</file>

<file path=xl/sharedStrings.xml><?xml version="1.0" encoding="utf-8"?>
<sst xmlns="http://schemas.openxmlformats.org/spreadsheetml/2006/main" count="96" uniqueCount="50">
  <si>
    <t>ANNEX C</t>
  </si>
  <si>
    <t>OUTTURN STATEMENT - APRIL 2023 TO MARCH 2024</t>
  </si>
  <si>
    <t>Recipient</t>
  </si>
  <si>
    <t>Grant Stream</t>
  </si>
  <si>
    <t>Reporting Period</t>
  </si>
  <si>
    <t>Q1</t>
  </si>
  <si>
    <t>Q2</t>
  </si>
  <si>
    <t>Q3</t>
  </si>
  <si>
    <t>Q4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</si>
  <si>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</si>
  <si>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</si>
  <si>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</si>
  <si>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</si>
  <si>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</si>
  <si>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</si>
  <si>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</si>
  <si>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</si>
  <si>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</si>
  <si>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</si>
  <si>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</si>
  <si>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</si>
  <si>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FORECAST</t>
  </si>
  <si>
    <t>ACTUAL</t>
  </si>
  <si>
    <t>Forecast</t>
  </si>
  <si>
    <t>Actual</t>
  </si>
  <si>
    <t>SPENDING LINE</t>
  </si>
  <si>
    <t xml:space="preserve">Capital </t>
  </si>
  <si>
    <t>Resource</t>
  </si>
  <si>
    <t>Labour Costs</t>
  </si>
  <si>
    <t>Non-Labour Costs</t>
  </si>
  <si>
    <t>MONTHLY ACTUALS TOTAL</t>
  </si>
  <si>
    <t>REPORTING PERIOD ACTUALS TOTAL</t>
  </si>
  <si>
    <t>REPORTING PERIOD GRANT PROVIDED</t>
  </si>
  <si>
    <t>Commentary (e.g. explain variance from forecast)</t>
  </si>
  <si>
    <t>FINANCE OFFICER CERTIFICATION</t>
  </si>
  <si>
    <t>I certify to the best of my knowledge and believe that:</t>
  </si>
  <si>
    <t>a) the information provided is correct, and no Duplicate Funding has been received in respect of this Eligible Expenditure Satement,</t>
  </si>
  <si>
    <t>b) the expenditure has been incurred only for the purposes set out in the Grant Agreement for the specified Grant stream.</t>
  </si>
  <si>
    <t>Signature</t>
  </si>
  <si>
    <t xml:space="preserve">Name </t>
  </si>
  <si>
    <t>Date</t>
  </si>
  <si>
    <t>Position</t>
  </si>
  <si>
    <t>HOME OFFICE SIGN OFF</t>
  </si>
  <si>
    <t>Police &amp; Crime Commissioner for Hampshire &amp; Isle of Wight</t>
  </si>
  <si>
    <t>088 Serious Violence Duty</t>
  </si>
  <si>
    <t>2023/2024 GRAND TOTAL</t>
  </si>
  <si>
    <t>2023/2024 TOTAL GRANT PROVIDED</t>
  </si>
  <si>
    <t>The Outturn Statement should be completed and certified by the Finance Officer and returned to the Authority</t>
  </si>
  <si>
    <t>Anne Saxton</t>
  </si>
  <si>
    <t>Senior Finance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</si>
</sst>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2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8" xfId="0" applyFont="1" applyBorder="1"/>
    <xf numFmtId="0" fontId="1" fillId="0" borderId="7" xfId="0" applyFont="1" applyBorder="1"/>
    <xf numFmtId="0" fontId="2" fillId="0" borderId="17" xfId="0" applyFont="1" applyBorder="1"/>
    <xf numFmtId="0" fontId="1" fillId="0" borderId="10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20" xfId="0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13" xfId="0" applyFont="1" applyBorder="1"/>
    <xf numFmtId="0" fontId="1" fillId="0" borderId="18" xfId="0" applyFont="1" applyBorder="1"/>
    <xf numFmtId="0" fontId="1" fillId="0" borderId="14" xfId="0" applyFont="1" applyBorder="1"/>
    <xf numFmtId="0" fontId="1" fillId="0" borderId="11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3" fillId="0" borderId="1" xfId="0" applyNumberFormat="1" applyFont="1" applyBorder="1"/>
    <xf numFmtId="44" fontId="3" fillId="0" borderId="11" xfId="0" applyNumberFormat="1" applyFont="1" applyBorder="1"/>
    <xf numFmtId="44" fontId="3" fillId="0" borderId="12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Border="1"/>
    <xf numFmtId="44" fontId="2" fillId="0" borderId="2" xfId="0" applyNumberFormat="1" applyFont="1" applyBorder="1"/>
    <xf numFmtId="44" fontId="2" fillId="0" borderId="11" xfId="0" applyNumberFormat="1" applyFont="1" applyBorder="1"/>
    <xf numFmtId="44" fontId="2" fillId="0" borderId="25" xfId="0" applyNumberFormat="1" applyFont="1" applyBorder="1"/>
    <xf numFmtId="44" fontId="2" fillId="0" borderId="27" xfId="0" applyNumberFormat="1" applyFont="1" applyBorder="1"/>
    <xf numFmtId="44" fontId="2" fillId="0" borderId="24" xfId="0" applyNumberFormat="1" applyFont="1" applyBorder="1"/>
    <xf numFmtId="44" fontId="2" fillId="0" borderId="0" xfId="0" applyNumberFormat="1" applyFont="1"/>
    <xf numFmtId="44" fontId="2" fillId="0" borderId="5" xfId="0" applyNumberFormat="1" applyFont="1" applyBorder="1"/>
    <xf numFmtId="44" fontId="2" fillId="0" borderId="28" xfId="0" applyNumberFormat="1" applyFont="1" applyBorder="1"/>
    <xf numFmtId="0" fontId="2" fillId="0" borderId="1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36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3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/>
    <xf numFmtId="0" fontId="2" fillId="0" borderId="3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32</xdr:row>
      <xdr:rowOff>95250</xdr:rowOff>
    </xdr:from>
    <xdr:to>
      <xdr:col>2</xdr:col>
      <xdr:colOff>647700</xdr:colOff>
      <xdr:row>32</xdr:row>
      <xdr:rowOff>381015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6191250"/>
          <a:ext cx="1781175" cy="28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topLeftCell="A7" zoomScaleNormal="100" workbookViewId="0">
      <pane xSplit="1" topLeftCell="B1" activePane="topRight" state="frozen"/>
      <selection pane="topRight" activeCell="H29" sqref="H29"/>
    </sheetView>
  </sheetViews>
  <sheetFormatPr defaultColWidth="8.81640625" defaultRowHeight="14" x14ac:dyDescent="0.3"/>
  <cols>
    <col min="1" max="1" width="49.453125" style="2" customWidth="1"/>
    <col min="2" max="2" width="18" style="2" customWidth="1"/>
    <col min="3" max="10" width="13.81640625" style="2" customWidth="1"/>
    <col min="11" max="11" width="14.54296875" style="2" customWidth="1"/>
    <col min="12" max="12" width="16.453125" style="2" customWidth="1"/>
    <col min="13" max="37" width="13.81640625" style="2" customWidth="1"/>
    <col min="38" max="16384" width="8.81640625" style="2"/>
  </cols>
  <sheetData>
    <row r="1" spans="1:37" x14ac:dyDescent="0.3">
      <c r="A1" s="1" t="s">
        <v>0</v>
      </c>
    </row>
    <row r="2" spans="1:37" x14ac:dyDescent="0.3">
      <c r="A2" s="54" t="s">
        <v>1</v>
      </c>
      <c r="B2" s="54"/>
    </row>
    <row r="3" spans="1:37" x14ac:dyDescent="0.3">
      <c r="A3" s="1"/>
      <c r="B3" s="1"/>
    </row>
    <row r="4" spans="1:37" x14ac:dyDescent="0.3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37" ht="14.5" thickBot="1" x14ac:dyDescent="0.35"/>
    <row r="6" spans="1:37" ht="14.5" customHeight="1" thickBot="1" x14ac:dyDescent="0.35">
      <c r="A6" s="6" t="s">
        <v>2</v>
      </c>
      <c r="B6" s="57" t="s">
        <v>43</v>
      </c>
      <c r="C6" s="57"/>
      <c r="D6" s="57"/>
      <c r="E6" s="57"/>
      <c r="F6" s="57"/>
      <c r="G6" s="57"/>
      <c r="H6" s="57"/>
      <c r="I6" s="57"/>
      <c r="J6" s="57"/>
      <c r="K6" s="74" t="s">
        <v>3</v>
      </c>
      <c r="L6" s="75"/>
      <c r="M6" s="51" t="s">
        <v>44</v>
      </c>
      <c r="N6" s="52"/>
      <c r="O6" s="53"/>
    </row>
    <row r="7" spans="1:37" ht="15" customHeight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37" ht="14.5" thickBot="1" x14ac:dyDescent="0.35"/>
    <row r="9" spans="1:37" ht="14.5" customHeight="1" x14ac:dyDescent="0.3">
      <c r="A9" s="15" t="s">
        <v>4</v>
      </c>
      <c r="B9" s="62" t="s">
        <v>5</v>
      </c>
      <c r="C9" s="63"/>
      <c r="D9" s="63"/>
      <c r="E9" s="63"/>
      <c r="F9" s="63"/>
      <c r="G9" s="63"/>
      <c r="H9" s="63"/>
      <c r="I9" s="63"/>
      <c r="J9" s="64"/>
      <c r="K9" s="62" t="s">
        <v>6</v>
      </c>
      <c r="L9" s="63"/>
      <c r="M9" s="63"/>
      <c r="N9" s="63"/>
      <c r="O9" s="63"/>
      <c r="P9" s="63"/>
      <c r="Q9" s="63"/>
      <c r="R9" s="63"/>
      <c r="S9" s="64"/>
      <c r="T9" s="12" t="s">
        <v>7</v>
      </c>
      <c r="U9" s="11"/>
      <c r="V9" s="13"/>
      <c r="W9" s="11"/>
      <c r="X9" s="11"/>
      <c r="Y9" s="11"/>
      <c r="Z9" s="11"/>
      <c r="AA9" s="11"/>
      <c r="AB9" s="9"/>
      <c r="AC9" s="12" t="s">
        <v>8</v>
      </c>
      <c r="AD9" s="11"/>
      <c r="AE9" s="13"/>
      <c r="AF9" s="11"/>
      <c r="AG9" s="11"/>
      <c r="AH9" s="11"/>
      <c r="AI9" s="11"/>
      <c r="AJ9" s="11"/>
      <c r="AK9" s="9"/>
    </row>
    <row r="10" spans="1:37" x14ac:dyDescent="0.3">
      <c r="A10" s="16"/>
      <c r="B10" s="33" t="s">
        <v>9</v>
      </c>
      <c r="C10" s="32"/>
      <c r="D10" s="34"/>
      <c r="E10" s="35" t="s">
        <v>10</v>
      </c>
      <c r="F10" s="34"/>
      <c r="G10" s="34"/>
      <c r="H10" s="35" t="s">
        <v>11</v>
      </c>
      <c r="I10" s="34"/>
      <c r="J10" s="10"/>
      <c r="K10" s="14" t="s">
        <v>12</v>
      </c>
      <c r="L10" s="4"/>
      <c r="M10" s="5"/>
      <c r="N10" s="3" t="s">
        <v>13</v>
      </c>
      <c r="O10" s="4"/>
      <c r="P10" s="4"/>
      <c r="Q10" s="3" t="s">
        <v>14</v>
      </c>
      <c r="R10" s="4"/>
      <c r="S10" s="10"/>
      <c r="T10" s="14" t="s">
        <v>15</v>
      </c>
      <c r="U10" s="4"/>
      <c r="V10" s="5"/>
      <c r="W10" s="3" t="s">
        <v>16</v>
      </c>
      <c r="X10" s="4"/>
      <c r="Y10" s="4"/>
      <c r="Z10" s="3" t="s">
        <v>17</v>
      </c>
      <c r="AA10" s="4"/>
      <c r="AB10" s="10"/>
      <c r="AC10" s="14" t="s">
        <v>18</v>
      </c>
      <c r="AD10" s="4"/>
      <c r="AE10" s="5"/>
      <c r="AF10" s="3" t="s">
        <v>19</v>
      </c>
      <c r="AG10" s="4"/>
      <c r="AH10" s="4"/>
      <c r="AI10" s="3" t="s">
        <v>20</v>
      </c>
      <c r="AJ10" s="4"/>
      <c r="AK10" s="10"/>
    </row>
    <row r="11" spans="1:37" x14ac:dyDescent="0.3">
      <c r="A11" s="17"/>
      <c r="B11" s="33" t="s">
        <v>21</v>
      </c>
      <c r="C11" s="31" t="s">
        <v>22</v>
      </c>
      <c r="D11" s="35"/>
      <c r="E11" s="33" t="s">
        <v>21</v>
      </c>
      <c r="F11" s="31" t="s">
        <v>22</v>
      </c>
      <c r="G11" s="35"/>
      <c r="H11" s="33" t="s">
        <v>21</v>
      </c>
      <c r="I11" s="31" t="s">
        <v>22</v>
      </c>
      <c r="J11" s="35"/>
      <c r="K11" s="14" t="s">
        <v>21</v>
      </c>
      <c r="L11" s="3" t="s">
        <v>22</v>
      </c>
      <c r="M11" s="8"/>
      <c r="N11" s="3" t="s">
        <v>23</v>
      </c>
      <c r="O11" s="3" t="s">
        <v>24</v>
      </c>
      <c r="P11" s="3"/>
      <c r="Q11" s="3" t="s">
        <v>23</v>
      </c>
      <c r="R11" s="3" t="s">
        <v>24</v>
      </c>
      <c r="S11" s="26"/>
      <c r="T11" s="14" t="s">
        <v>23</v>
      </c>
      <c r="U11" s="3" t="s">
        <v>24</v>
      </c>
      <c r="V11" s="8"/>
      <c r="W11" s="3" t="s">
        <v>23</v>
      </c>
      <c r="X11" s="3" t="s">
        <v>24</v>
      </c>
      <c r="Y11" s="3"/>
      <c r="Z11" s="3" t="s">
        <v>23</v>
      </c>
      <c r="AA11" s="3" t="s">
        <v>24</v>
      </c>
      <c r="AB11" s="26"/>
      <c r="AC11" s="14" t="s">
        <v>23</v>
      </c>
      <c r="AD11" s="3" t="s">
        <v>24</v>
      </c>
      <c r="AE11" s="8"/>
      <c r="AF11" s="3" t="s">
        <v>23</v>
      </c>
      <c r="AG11" s="3" t="s">
        <v>24</v>
      </c>
      <c r="AH11" s="3"/>
      <c r="AI11" s="3" t="s">
        <v>23</v>
      </c>
      <c r="AJ11" s="3" t="s">
        <v>24</v>
      </c>
      <c r="AK11" s="26"/>
    </row>
    <row r="12" spans="1:37" ht="14.5" thickBot="1" x14ac:dyDescent="0.35">
      <c r="A12" s="18" t="s">
        <v>25</v>
      </c>
      <c r="B12" s="20"/>
      <c r="C12" s="21" t="s">
        <v>26</v>
      </c>
      <c r="D12" s="22" t="s">
        <v>27</v>
      </c>
      <c r="E12" s="20"/>
      <c r="F12" s="21" t="s">
        <v>26</v>
      </c>
      <c r="G12" s="22" t="s">
        <v>27</v>
      </c>
      <c r="H12" s="20"/>
      <c r="I12" s="21" t="s">
        <v>26</v>
      </c>
      <c r="J12" s="22" t="s">
        <v>27</v>
      </c>
      <c r="K12" s="19"/>
      <c r="L12" s="23" t="s">
        <v>26</v>
      </c>
      <c r="M12" s="24" t="s">
        <v>27</v>
      </c>
      <c r="N12" s="23"/>
      <c r="O12" s="23" t="s">
        <v>26</v>
      </c>
      <c r="P12" s="23" t="s">
        <v>27</v>
      </c>
      <c r="Q12" s="23"/>
      <c r="R12" s="23" t="s">
        <v>26</v>
      </c>
      <c r="S12" s="25" t="s">
        <v>27</v>
      </c>
      <c r="T12" s="19"/>
      <c r="U12" s="23" t="s">
        <v>26</v>
      </c>
      <c r="V12" s="24" t="s">
        <v>27</v>
      </c>
      <c r="W12" s="23"/>
      <c r="X12" s="23" t="s">
        <v>26</v>
      </c>
      <c r="Y12" s="23" t="s">
        <v>27</v>
      </c>
      <c r="Z12" s="23"/>
      <c r="AA12" s="23" t="s">
        <v>26</v>
      </c>
      <c r="AB12" s="25" t="s">
        <v>27</v>
      </c>
      <c r="AC12" s="19"/>
      <c r="AD12" s="23" t="s">
        <v>26</v>
      </c>
      <c r="AE12" s="24" t="s">
        <v>27</v>
      </c>
      <c r="AF12" s="23"/>
      <c r="AG12" s="23" t="s">
        <v>26</v>
      </c>
      <c r="AH12" s="23" t="s">
        <v>27</v>
      </c>
      <c r="AI12" s="23"/>
      <c r="AJ12" s="23" t="s">
        <v>26</v>
      </c>
      <c r="AK12" s="25" t="s">
        <v>27</v>
      </c>
    </row>
    <row r="13" spans="1:37" ht="14.5" thickBot="1" x14ac:dyDescent="0.35">
      <c r="A13" s="28" t="s">
        <v>28</v>
      </c>
      <c r="B13" s="39">
        <v>0</v>
      </c>
      <c r="C13" s="40"/>
      <c r="D13" s="41">
        <v>0</v>
      </c>
      <c r="E13" s="41">
        <v>0</v>
      </c>
      <c r="F13" s="41"/>
      <c r="G13" s="41">
        <v>0</v>
      </c>
      <c r="H13" s="36">
        <v>0</v>
      </c>
      <c r="I13" s="36"/>
      <c r="J13" s="37">
        <v>0</v>
      </c>
      <c r="K13" s="39">
        <v>0</v>
      </c>
      <c r="L13" s="40"/>
      <c r="M13" s="41">
        <v>0</v>
      </c>
      <c r="N13" s="36">
        <v>9498</v>
      </c>
      <c r="O13" s="36">
        <v>0</v>
      </c>
      <c r="P13" s="36">
        <v>7774.72</v>
      </c>
      <c r="Q13" s="36">
        <v>29498</v>
      </c>
      <c r="R13" s="36">
        <v>0</v>
      </c>
      <c r="S13" s="37">
        <v>28637.190000000002</v>
      </c>
      <c r="T13" s="38">
        <v>36714.6</v>
      </c>
      <c r="U13" s="38">
        <v>0</v>
      </c>
      <c r="V13" s="38">
        <v>24518.300000000003</v>
      </c>
      <c r="W13" s="38">
        <v>36714.61</v>
      </c>
      <c r="X13" s="38">
        <v>0</v>
      </c>
      <c r="Y13" s="38">
        <v>27560.9</v>
      </c>
      <c r="Z13" s="38">
        <v>36714.61</v>
      </c>
      <c r="AA13" s="38">
        <v>0</v>
      </c>
      <c r="AB13" s="38">
        <v>24801.84</v>
      </c>
      <c r="AC13" s="39">
        <v>30702.15</v>
      </c>
      <c r="AD13" s="40">
        <v>0</v>
      </c>
      <c r="AE13" s="41">
        <v>36008.1</v>
      </c>
      <c r="AF13" s="40">
        <v>30702.15</v>
      </c>
      <c r="AG13" s="40">
        <v>0</v>
      </c>
      <c r="AH13" s="40">
        <v>37184.28</v>
      </c>
      <c r="AI13" s="40">
        <v>30702.15</v>
      </c>
      <c r="AJ13" s="40">
        <v>0</v>
      </c>
      <c r="AK13" s="42">
        <v>56303.38</v>
      </c>
    </row>
    <row r="14" spans="1:37" ht="14.5" thickBot="1" x14ac:dyDescent="0.35">
      <c r="A14" s="28" t="s">
        <v>29</v>
      </c>
      <c r="B14" s="39">
        <v>0</v>
      </c>
      <c r="C14" s="40"/>
      <c r="D14" s="41">
        <v>0</v>
      </c>
      <c r="E14" s="41">
        <v>0</v>
      </c>
      <c r="F14" s="41"/>
      <c r="G14" s="41">
        <v>0</v>
      </c>
      <c r="H14" s="41"/>
      <c r="I14" s="41"/>
      <c r="J14" s="41">
        <v>0</v>
      </c>
      <c r="K14" s="39">
        <v>0</v>
      </c>
      <c r="L14" s="40"/>
      <c r="M14" s="41">
        <v>0</v>
      </c>
      <c r="N14" s="40">
        <v>0</v>
      </c>
      <c r="O14" s="40"/>
      <c r="P14" s="40">
        <v>0</v>
      </c>
      <c r="Q14" s="40">
        <v>0</v>
      </c>
      <c r="R14" s="40"/>
      <c r="S14" s="42">
        <v>0</v>
      </c>
      <c r="T14" s="39">
        <v>6618.66</v>
      </c>
      <c r="U14" s="40">
        <v>0</v>
      </c>
      <c r="V14" s="41">
        <v>6666.66</v>
      </c>
      <c r="W14" s="40">
        <v>6618.67</v>
      </c>
      <c r="X14" s="40">
        <v>0</v>
      </c>
      <c r="Y14" s="40">
        <v>6666.67</v>
      </c>
      <c r="Z14" s="40">
        <v>6618.67</v>
      </c>
      <c r="AA14" s="40">
        <v>0</v>
      </c>
      <c r="AB14" s="42">
        <v>6666.67</v>
      </c>
      <c r="AC14" s="39">
        <v>6618.66</v>
      </c>
      <c r="AD14" s="40">
        <v>0</v>
      </c>
      <c r="AE14" s="41">
        <v>6570.666666666667</v>
      </c>
      <c r="AF14" s="40">
        <v>6618.67</v>
      </c>
      <c r="AG14" s="40">
        <v>0</v>
      </c>
      <c r="AH14" s="40">
        <v>6570.666666666667</v>
      </c>
      <c r="AI14" s="40">
        <v>6618.67</v>
      </c>
      <c r="AJ14" s="40">
        <v>0</v>
      </c>
      <c r="AK14" s="42">
        <v>6570.666666666667</v>
      </c>
    </row>
    <row r="15" spans="1:37" ht="14.5" thickBot="1" x14ac:dyDescent="0.35">
      <c r="A15" s="6"/>
      <c r="B15" s="43">
        <f t="shared" ref="B15:AK15" si="0">SUM(B13:B14)</f>
        <v>0</v>
      </c>
      <c r="C15" s="44">
        <f t="shared" si="0"/>
        <v>0</v>
      </c>
      <c r="D15" s="44">
        <f t="shared" si="0"/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3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9498</v>
      </c>
      <c r="O15" s="44">
        <f t="shared" si="0"/>
        <v>0</v>
      </c>
      <c r="P15" s="44">
        <f t="shared" si="0"/>
        <v>7774.72</v>
      </c>
      <c r="Q15" s="44">
        <f t="shared" si="0"/>
        <v>29498</v>
      </c>
      <c r="R15" s="44">
        <f t="shared" si="0"/>
        <v>0</v>
      </c>
      <c r="S15" s="45">
        <f t="shared" si="0"/>
        <v>28637.190000000002</v>
      </c>
      <c r="T15" s="44">
        <f t="shared" si="0"/>
        <v>43333.259999999995</v>
      </c>
      <c r="U15" s="44">
        <f t="shared" si="0"/>
        <v>0</v>
      </c>
      <c r="V15" s="44">
        <f t="shared" si="0"/>
        <v>31184.960000000003</v>
      </c>
      <c r="W15" s="44">
        <f t="shared" si="0"/>
        <v>43333.279999999999</v>
      </c>
      <c r="X15" s="44">
        <f t="shared" si="0"/>
        <v>0</v>
      </c>
      <c r="Y15" s="44">
        <f t="shared" si="0"/>
        <v>34227.57</v>
      </c>
      <c r="Z15" s="44">
        <f t="shared" si="0"/>
        <v>43333.279999999999</v>
      </c>
      <c r="AA15" s="44">
        <f t="shared" si="0"/>
        <v>0</v>
      </c>
      <c r="AB15" s="44">
        <f t="shared" si="0"/>
        <v>31468.510000000002</v>
      </c>
      <c r="AC15" s="44">
        <f t="shared" si="0"/>
        <v>37320.81</v>
      </c>
      <c r="AD15" s="44">
        <f t="shared" si="0"/>
        <v>0</v>
      </c>
      <c r="AE15" s="44">
        <f t="shared" si="0"/>
        <v>42578.766666666663</v>
      </c>
      <c r="AF15" s="44">
        <f t="shared" si="0"/>
        <v>37320.82</v>
      </c>
      <c r="AG15" s="44">
        <f t="shared" si="0"/>
        <v>0</v>
      </c>
      <c r="AH15" s="44">
        <f t="shared" si="0"/>
        <v>43754.946666666663</v>
      </c>
      <c r="AI15" s="44">
        <f t="shared" si="0"/>
        <v>37320.82</v>
      </c>
      <c r="AJ15" s="44">
        <f t="shared" si="0"/>
        <v>0</v>
      </c>
      <c r="AK15" s="44">
        <f t="shared" si="0"/>
        <v>62874.046666666662</v>
      </c>
    </row>
    <row r="16" spans="1:37" ht="14.5" thickBot="1" x14ac:dyDescent="0.35"/>
    <row r="17" spans="1:37" ht="14.5" thickBot="1" x14ac:dyDescent="0.35">
      <c r="A17" s="6" t="s">
        <v>30</v>
      </c>
      <c r="B17" s="46"/>
      <c r="C17" s="46"/>
      <c r="D17" s="47">
        <f>SUM(C15+D15)</f>
        <v>0</v>
      </c>
      <c r="E17" s="46"/>
      <c r="F17" s="46"/>
      <c r="G17" s="47">
        <f>SUM(F15+G15)</f>
        <v>0</v>
      </c>
      <c r="H17" s="46"/>
      <c r="I17" s="46"/>
      <c r="J17" s="47">
        <f>SUM(I15+J15)</f>
        <v>0</v>
      </c>
      <c r="K17" s="46"/>
      <c r="L17" s="46"/>
      <c r="M17" s="47">
        <f>L15+M15</f>
        <v>0</v>
      </c>
      <c r="N17" s="46"/>
      <c r="O17" s="46"/>
      <c r="P17" s="47">
        <f>O15+P15</f>
        <v>7774.72</v>
      </c>
      <c r="Q17" s="46"/>
      <c r="R17" s="46"/>
      <c r="S17" s="47">
        <f>R15+S15</f>
        <v>28637.190000000002</v>
      </c>
      <c r="T17" s="46"/>
      <c r="U17" s="46"/>
      <c r="V17" s="47">
        <f>U15+V15</f>
        <v>31184.960000000003</v>
      </c>
      <c r="W17" s="46"/>
      <c r="X17" s="46"/>
      <c r="Y17" s="47">
        <f>X15+Y15</f>
        <v>34227.57</v>
      </c>
      <c r="Z17" s="46"/>
      <c r="AA17" s="46"/>
      <c r="AB17" s="47">
        <f>AA15+AB15</f>
        <v>31468.510000000002</v>
      </c>
      <c r="AC17" s="46"/>
      <c r="AD17" s="46"/>
      <c r="AE17" s="47">
        <f>AD15+AE15</f>
        <v>42578.766666666663</v>
      </c>
      <c r="AF17" s="46"/>
      <c r="AG17" s="46"/>
      <c r="AH17" s="47">
        <f>AG15+AH15</f>
        <v>43754.946666666663</v>
      </c>
      <c r="AI17" s="46"/>
      <c r="AJ17" s="46"/>
      <c r="AK17" s="47">
        <f>AJ15+AK15</f>
        <v>62874.046666666662</v>
      </c>
    </row>
    <row r="18" spans="1:37" ht="14.5" thickBot="1" x14ac:dyDescent="0.35">
      <c r="A18" s="6" t="s">
        <v>31</v>
      </c>
      <c r="B18" s="46"/>
      <c r="C18" s="46"/>
      <c r="D18" s="46"/>
      <c r="E18" s="46"/>
      <c r="F18" s="46"/>
      <c r="G18" s="46"/>
      <c r="H18" s="46"/>
      <c r="I18" s="46"/>
      <c r="J18" s="48">
        <f>J17</f>
        <v>0</v>
      </c>
      <c r="K18" s="46"/>
      <c r="L18" s="46"/>
      <c r="M18" s="46"/>
      <c r="N18" s="46"/>
      <c r="O18" s="46"/>
      <c r="P18" s="46"/>
      <c r="Q18" s="46"/>
      <c r="R18" s="46"/>
      <c r="S18" s="47">
        <f>M17+P17+S17</f>
        <v>36411.910000000003</v>
      </c>
      <c r="T18" s="46"/>
      <c r="U18" s="46"/>
      <c r="V18" s="46"/>
      <c r="W18" s="46"/>
      <c r="X18" s="46"/>
      <c r="Y18" s="46"/>
      <c r="Z18" s="46"/>
      <c r="AA18" s="46"/>
      <c r="AB18" s="47">
        <f>V17+Y17+AB17</f>
        <v>96881.040000000008</v>
      </c>
      <c r="AC18" s="46"/>
      <c r="AD18" s="46"/>
      <c r="AE18" s="46"/>
      <c r="AF18" s="46"/>
      <c r="AG18" s="46"/>
      <c r="AH18" s="46"/>
      <c r="AI18" s="46"/>
      <c r="AJ18" s="46"/>
      <c r="AK18" s="47">
        <f>AE17+AH17+AK17</f>
        <v>149207.75999999998</v>
      </c>
    </row>
    <row r="19" spans="1:37" ht="14.5" thickBot="1" x14ac:dyDescent="0.35">
      <c r="A19" s="6" t="s">
        <v>32</v>
      </c>
      <c r="B19" s="46"/>
      <c r="C19" s="46"/>
      <c r="D19" s="46"/>
      <c r="E19" s="46"/>
      <c r="F19" s="46"/>
      <c r="G19" s="46"/>
      <c r="H19" s="46"/>
      <c r="I19" s="46"/>
      <c r="J19" s="47">
        <v>0</v>
      </c>
      <c r="K19" s="46"/>
      <c r="L19" s="46"/>
      <c r="M19" s="46"/>
      <c r="N19" s="46"/>
      <c r="O19" s="46"/>
      <c r="P19" s="46"/>
      <c r="Q19" s="46"/>
      <c r="R19" s="46"/>
      <c r="S19" s="47">
        <v>36411.910000000003</v>
      </c>
      <c r="T19" s="46"/>
      <c r="U19" s="46"/>
      <c r="V19" s="46"/>
      <c r="W19" s="46"/>
      <c r="X19" s="46"/>
      <c r="Y19" s="46"/>
      <c r="Z19" s="46"/>
      <c r="AA19" s="46"/>
      <c r="AB19" s="47">
        <v>96881.04</v>
      </c>
      <c r="AC19" s="46"/>
      <c r="AD19" s="46"/>
      <c r="AE19" s="46"/>
      <c r="AF19" s="46"/>
      <c r="AG19" s="46"/>
      <c r="AH19" s="46"/>
      <c r="AI19" s="46"/>
      <c r="AJ19" s="46"/>
      <c r="AK19" s="47">
        <v>149207.76</v>
      </c>
    </row>
    <row r="20" spans="1:37" ht="14.5" thickBot="1" x14ac:dyDescent="0.35"/>
    <row r="21" spans="1:37" ht="14.5" thickBot="1" x14ac:dyDescent="0.35">
      <c r="A21" s="6" t="s">
        <v>45</v>
      </c>
      <c r="AK21" s="7">
        <f>J18+S18+AB18+AK18</f>
        <v>282500.70999999996</v>
      </c>
    </row>
    <row r="22" spans="1:37" ht="14.5" thickBot="1" x14ac:dyDescent="0.35">
      <c r="A22" s="6" t="s">
        <v>46</v>
      </c>
      <c r="AK22" s="7">
        <v>282500.71000000002</v>
      </c>
    </row>
    <row r="23" spans="1:37" ht="14.5" thickBot="1" x14ac:dyDescent="0.35"/>
    <row r="24" spans="1:37" ht="14.5" thickBot="1" x14ac:dyDescent="0.35">
      <c r="A24" s="6" t="s">
        <v>33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</row>
    <row r="27" spans="1:37" x14ac:dyDescent="0.3">
      <c r="A27" s="1" t="s">
        <v>34</v>
      </c>
    </row>
    <row r="29" spans="1:37" x14ac:dyDescent="0.3">
      <c r="A29" s="2" t="s">
        <v>35</v>
      </c>
    </row>
    <row r="30" spans="1:37" ht="15" customHeight="1" x14ac:dyDescent="0.3">
      <c r="A30" s="2" t="s">
        <v>36</v>
      </c>
    </row>
    <row r="31" spans="1:37" x14ac:dyDescent="0.3">
      <c r="A31" s="2" t="s">
        <v>37</v>
      </c>
    </row>
    <row r="32" spans="1:37" ht="14.5" thickBot="1" x14ac:dyDescent="0.35"/>
    <row r="33" spans="1:12" ht="32.25" customHeight="1" x14ac:dyDescent="0.3">
      <c r="A33" s="27" t="s">
        <v>38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7"/>
    </row>
    <row r="34" spans="1:12" x14ac:dyDescent="0.3">
      <c r="A34" s="28" t="s">
        <v>39</v>
      </c>
      <c r="B34" s="76" t="s">
        <v>48</v>
      </c>
      <c r="C34" s="77"/>
      <c r="D34" s="77"/>
      <c r="E34" s="77"/>
      <c r="F34" s="77"/>
      <c r="G34" s="77"/>
      <c r="H34" s="77"/>
      <c r="I34" s="77"/>
      <c r="J34" s="78"/>
      <c r="K34" s="49" t="s">
        <v>40</v>
      </c>
      <c r="L34" s="50">
        <v>45400</v>
      </c>
    </row>
    <row r="35" spans="1:12" ht="14.5" thickBot="1" x14ac:dyDescent="0.35">
      <c r="A35" s="29" t="s">
        <v>41</v>
      </c>
      <c r="B35" s="59" t="s">
        <v>49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</row>
    <row r="37" spans="1:12" x14ac:dyDescent="0.3">
      <c r="A37" s="1" t="s">
        <v>42</v>
      </c>
    </row>
    <row r="38" spans="1:12" ht="14.5" thickBot="1" x14ac:dyDescent="0.35"/>
    <row r="39" spans="1:12" ht="14.5" customHeight="1" x14ac:dyDescent="0.3">
      <c r="A39" s="27" t="s">
        <v>38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1:12" x14ac:dyDescent="0.3">
      <c r="A40" s="28" t="s">
        <v>39</v>
      </c>
      <c r="B40" s="68"/>
      <c r="C40" s="69"/>
      <c r="D40" s="69"/>
      <c r="E40" s="69"/>
      <c r="F40" s="69"/>
      <c r="G40" s="69"/>
      <c r="H40" s="69"/>
      <c r="I40" s="69"/>
      <c r="J40" s="70"/>
      <c r="K40" s="4" t="s">
        <v>40</v>
      </c>
      <c r="L40" s="10"/>
    </row>
    <row r="41" spans="1:12" ht="15" customHeight="1" thickBot="1" x14ac:dyDescent="0.35">
      <c r="A41" s="29" t="s">
        <v>41</v>
      </c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3"/>
    </row>
    <row r="45" spans="1:12" ht="14.5" customHeight="1" x14ac:dyDescent="0.3"/>
    <row r="47" spans="1:12" ht="15" customHeight="1" x14ac:dyDescent="0.3"/>
  </sheetData>
  <mergeCells count="14">
    <mergeCell ref="B39:L39"/>
    <mergeCell ref="B40:J40"/>
    <mergeCell ref="B41:L41"/>
    <mergeCell ref="B6:J6"/>
    <mergeCell ref="K6:L6"/>
    <mergeCell ref="B33:L33"/>
    <mergeCell ref="B34:J34"/>
    <mergeCell ref="M6:O6"/>
    <mergeCell ref="A2:B2"/>
    <mergeCell ref="A4:L4"/>
    <mergeCell ref="B24:AK24"/>
    <mergeCell ref="B35:L35"/>
    <mergeCell ref="B9:J9"/>
    <mergeCell ref="K9:S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ce Document" ma:contentTypeID="0x010100F27C9619FA46FE41A4759CAFBE5D734A00EC96752E61511842BF6F68F240EC4F86" ma:contentTypeVersion="19" ma:contentTypeDescription="Create a new document." ma:contentTypeScope="" ma:versionID="19d1081d51c56b6efb5d2e94c375f093">
  <xsd:schema xmlns:xsd="http://www.w3.org/2001/XMLSchema" xmlns:xs="http://www.w3.org/2001/XMLSchema" xmlns:p="http://schemas.microsoft.com/office/2006/metadata/properties" xmlns:ns2="7dad578b-4cad-4c78-bd1e-ca81766ba2fa" xmlns:ns3="893ade71-d0ae-4f82-a8d7-068dcc7d6416" targetNamespace="http://schemas.microsoft.com/office/2006/metadata/properties" ma:root="true" ma:fieldsID="3e026e49cfa1d75f41f247bc998e33b7" ns2:_="" ns3:_="">
    <xsd:import namespace="7dad578b-4cad-4c78-bd1e-ca81766ba2fa"/>
    <xsd:import namespace="893ade71-d0ae-4f82-a8d7-068dcc7d64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33f6dd315e64f1983daa51dbbf9ad96" minOccurs="0"/>
                <xsd:element ref="ns2:TaxCatchAll" minOccurs="0"/>
                <xsd:element ref="ns2:TaxCatchAllLabel" minOccurs="0"/>
                <xsd:element ref="ns2:g17138eb1ae7499dbeec3b30fff57f14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d578b-4cad-4c78-bd1e-ca81766ba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33f6dd315e64f1983daa51dbbf9ad96" ma:index="11" nillable="true" ma:taxonomy="true" ma:internalName="f33f6dd315e64f1983daa51dbbf9ad96" ma:taxonomyFieldName="ForceDepartment" ma:displayName="Department" ma:readOnly="false" ma:default="-1;#141|14d6900f-afa5-473a-8b3b-9022f91abfc9" ma:fieldId="{f33f6dd3-15e6-4f19-83da-a51dbbf9ad96}" ma:sspId="dd7fb7d7-36ff-43c5-8684-2fe93c3c1dea" ma:termSetId="433ff222-e0ec-464e-9382-66b8eb2f8d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3ae7454-e856-4efa-8d42-a1162706dd53}" ma:internalName="TaxCatchAll" ma:showField="CatchAllData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3ae7454-e856-4efa-8d42-a1162706dd53}" ma:internalName="TaxCatchAllLabel" ma:readOnly="true" ma:showField="CatchAllDataLabel" ma:web="7dad578b-4cad-4c78-bd1e-ca81766ba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7138eb1ae7499dbeec3b30fff57f14" ma:index="15" nillable="true" ma:taxonomy="true" ma:internalName="g17138eb1ae7499dbeec3b30fff57f14" ma:taxonomyFieldName="ForceTagsHC" ma:displayName="Tags (HC)" ma:readOnly="false" ma:fieldId="{017138eb-1ae7-499d-beec-3b30fff57f14}" ma:taxonomyMulti="true" ma:sspId="dd7fb7d7-36ff-43c5-8684-2fe93c3c1dea" ma:termSetId="646e7f34-285d-4888-9daf-31c99e857f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ade71-d0ae-4f82-a8d7-068dcc7d641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7fb7d7-36ff-43c5-8684-2fe93c3c1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ad578b-4cad-4c78-bd1e-ca81766ba2fa">
      <Value>-1</Value>
    </TaxCatchAll>
    <lcf76f155ced4ddcb4097134ff3c332f xmlns="893ade71-d0ae-4f82-a8d7-068dcc7d6416">
      <Terms xmlns="http://schemas.microsoft.com/office/infopath/2007/PartnerControls"/>
    </lcf76f155ced4ddcb4097134ff3c332f>
    <f33f6dd315e64f1983daa51dbbf9ad96 xmlns="7dad578b-4cad-4c78-bd1e-ca81766ba2fa">
      <Terms xmlns="http://schemas.microsoft.com/office/infopath/2007/PartnerControls">
        <TermInfo xmlns="http://schemas.microsoft.com/office/infopath/2007/PartnerControls">
          <TermName xmlns="http://schemas.microsoft.com/office/infopath/2007/PartnerControls">141</TermName>
          <TermId xmlns="http://schemas.microsoft.com/office/infopath/2007/PartnerControls">14d6900f-afa5-473a-8b3b-9022f91abfc9</TermId>
        </TermInfo>
      </Terms>
    </f33f6dd315e64f1983daa51dbbf9ad96>
    <g17138eb1ae7499dbeec3b30fff57f14 xmlns="7dad578b-4cad-4c78-bd1e-ca81766ba2fa">
      <Terms xmlns="http://schemas.microsoft.com/office/infopath/2007/PartnerControls"/>
    </g17138eb1ae7499dbeec3b30fff57f14>
    <_dlc_DocId xmlns="7dad578b-4cad-4c78-bd1e-ca81766ba2fa">KT7JR7ANXDJS-1681539596-2089</_dlc_DocId>
    <_dlc_DocIdUrl xmlns="7dad578b-4cad-4c78-bd1e-ca81766ba2fa">
      <Url>https://forcesserip.sharepoint.com/sites/teamhcopccksa/_layouts/15/DocIdRedir.aspx?ID=KT7JR7ANXDJS-1681539596-2089</Url>
      <Description>KT7JR7ANXDJS-1681539596-2089</Description>
    </_dlc_DocIdUrl>
  </documentManagement>
</p:properties>
</file>

<file path=customXml/itemProps1.xml><?xml version="1.0" encoding="utf-8"?>
<ds:datastoreItem xmlns:ds="http://schemas.openxmlformats.org/officeDocument/2006/customXml" ds:itemID="{1693CA53-BACD-4005-B6EF-EC37F3AD0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721C8-4F92-48EF-AAA1-2AF950CF8487}"/>
</file>

<file path=customXml/itemProps3.xml><?xml version="1.0" encoding="utf-8"?>
<ds:datastoreItem xmlns:ds="http://schemas.openxmlformats.org/officeDocument/2006/customXml" ds:itemID="{AD191645-A05F-4A3B-B314-2C6D2DCA462C}"/>
</file>

<file path=customXml/itemProps4.xml><?xml version="1.0" encoding="utf-8"?>
<ds:datastoreItem xmlns:ds="http://schemas.openxmlformats.org/officeDocument/2006/customXml" ds:itemID="{A7B74E6E-C83E-47AC-88C9-41237596B2B3}">
  <ds:schemaRefs>
    <ds:schemaRef ds:uri="http://schemas.microsoft.com/office/2006/documentManagement/types"/>
    <ds:schemaRef ds:uri="4e9417ab-6472-4075-af16-7dc6074df91e"/>
    <ds:schemaRef ds:uri="http://purl.org/dc/elements/1.1/"/>
    <ds:schemaRef ds:uri="http://schemas.microsoft.com/office/2006/metadata/properties"/>
    <ds:schemaRef ds:uri="16d1eef7-589e-4fdb-a38b-c930613edae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Strudwick Anna</dc:creator>
  <cp:keywords/>
  <dc:description/>
  <cp:lastModifiedBy>Sargeant, Caroline (40582)</cp:lastModifiedBy>
  <cp:revision/>
  <dcterms:created xsi:type="dcterms:W3CDTF">2019-08-25T12:55:27Z</dcterms:created>
  <dcterms:modified xsi:type="dcterms:W3CDTF">2024-04-18T14:48:28Z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0x010100F27C9619FA46FE41A4759CAFBE5D734A00EC96752E61511842BF6F68F240EC4F86</vt:lpwstr>
  </property>
  <property fmtid="{D5CDD505-2E9C-101B-9397-08002B2CF9AE}" pid="3" name="HOBusinessUnit">
    <vt:lpwstr>3;#Serious Violence Unit (SVU)|a196f65b-3b63-4ac7-8c86-194554014609</vt:lpwstr>
  </property>
  <property fmtid="{D5CDD505-2E9C-101B-9397-08002B2CF9AE}" pid="4" name="HOCopyrightLevel">
    <vt:lpwstr>2;#Crown|69589897-2828-4761-976e-717fd8e631c9</vt:lpwstr>
  </property>
  <property fmtid="{D5CDD505-2E9C-101B-9397-08002B2CF9AE}" pid="5" name="HOGovernmentSecurityClassification">
    <vt:lpwstr>1;#Official|14c80daa-741b-422c-9722-f71693c9ede4</vt:lpwstr>
  </property>
  <property fmtid="{D5CDD505-2E9C-101B-9397-08002B2CF9AE}" pid="6" name="HOSiteType">
    <vt:lpwstr>4;#Policy – Significant|b8faeb8d-1a87-44bd-8153-bff3c10363ae</vt:lpwstr>
  </property>
  <property fmtid="{D5CDD505-2E9C-101B-9397-08002B2CF9AE}" pid="7" name="MediaServiceImageTags">
    <vt:lpwstr/>
  </property>
  <property fmtid="{D5CDD505-2E9C-101B-9397-08002B2CF9AE}" pid="8" name="ForceDepartment">
    <vt:i4>-1</vt:i4>
  </property>
  <property fmtid="{D5CDD505-2E9C-101B-9397-08002B2CF9AE}" pid="9" name="_dlc_DocIdItemGuid">
    <vt:lpwstr>1d416611-bc3d-417a-8525-b06bdbe7c0a9</vt:lpwstr>
  </property>
</Properties>
</file>